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PROJETOS\Site FAPEMIG\2023\Transparencia\"/>
    </mc:Choice>
  </mc:AlternateContent>
  <xr:revisionPtr revIDLastSave="0" documentId="8_{A3AEC32A-B027-4B23-BE47-9F49A4979865}" xr6:coauthVersionLast="47" xr6:coauthVersionMax="47" xr10:uidLastSave="{00000000-0000-0000-0000-000000000000}"/>
  <bookViews>
    <workbookView xWindow="0" yWindow="0" windowWidth="14400" windowHeight="15600" firstSheet="2" activeTab="2" xr2:uid="{00000000-000D-0000-FFFF-FFFF00000000}"/>
  </bookViews>
  <sheets>
    <sheet name="GCT_Convênios de entrada" sheetId="1" r:id="rId1"/>
    <sheet name="GCT_Acordos e demais parcerias" sheetId="2" r:id="rId2"/>
    <sheet name="GIN_Convênios e parcerias" sheetId="3" r:id="rId3"/>
  </sheets>
  <definedNames>
    <definedName name="_xlnm._FilterDatabase" localSheetId="0" hidden="1">'GCT_Convênios de entrada'!$B$2:$O$2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3" l="1"/>
  <c r="L9" i="3"/>
  <c r="L5" i="3"/>
  <c r="L4" i="3"/>
  <c r="L3" i="3"/>
</calcChain>
</file>

<file path=xl/sharedStrings.xml><?xml version="1.0" encoding="utf-8"?>
<sst xmlns="http://schemas.openxmlformats.org/spreadsheetml/2006/main" count="226" uniqueCount="174">
  <si>
    <t>Objeto</t>
  </si>
  <si>
    <t>CNPq</t>
  </si>
  <si>
    <t>Programa</t>
  </si>
  <si>
    <t>794078/2013</t>
  </si>
  <si>
    <t xml:space="preserve">CNPq </t>
  </si>
  <si>
    <t>837584/2016</t>
  </si>
  <si>
    <t>Implementar o Programa de Pesquisa para o Sistema Único de Saúde – PPSUS 2016, que busca apoiar pesquisas voltadas para problemas prioritários de saúde e o fortalecimento da gestão do SUS, no Estado de Minas Gerais.</t>
  </si>
  <si>
    <t>não se aplica</t>
  </si>
  <si>
    <t>794034/2013</t>
  </si>
  <si>
    <t>793988/2013</t>
  </si>
  <si>
    <t>PPP - Convênio</t>
  </si>
  <si>
    <t>PRONEM - Convênio</t>
  </si>
  <si>
    <t>PRONEX - Convênio</t>
  </si>
  <si>
    <t>Número</t>
  </si>
  <si>
    <t>Parceiro(s)</t>
  </si>
  <si>
    <t>Implementar, no Estado de Minas Gerais, o Programa de Apoio a Núcleos  Emergentes de Pesquisa - PRONEM, que tem como finalidade fortalecer e consolidar grupos emergentes de pesquisa - já existentes – apoiando e consolidando a geração de núcleos e centros de pesquisas interdisciplinares, institucionais ou interinstitucionais.</t>
  </si>
  <si>
    <t>Data da assinatura</t>
  </si>
  <si>
    <t>Vigência inicial</t>
  </si>
  <si>
    <t>Vigência atual</t>
  </si>
  <si>
    <t>Recursos Financeiros FAPEMIG</t>
  </si>
  <si>
    <t>Recursos Financeiros Parceiro(s)</t>
  </si>
  <si>
    <t>Rendimentos de aplicação utilizados</t>
  </si>
  <si>
    <t>Chamada Pública</t>
  </si>
  <si>
    <t>Número Chamada</t>
  </si>
  <si>
    <t>Número SEI</t>
  </si>
  <si>
    <t>Convênios Vigentes</t>
  </si>
  <si>
    <t>19/2013</t>
  </si>
  <si>
    <t>17/2013</t>
  </si>
  <si>
    <t>18/2013</t>
  </si>
  <si>
    <t>2070.01.0001125/2018-96</t>
  </si>
  <si>
    <t>2070.01.0001082/2018-93</t>
  </si>
  <si>
    <t>2070.01.0001090/2018-71</t>
  </si>
  <si>
    <t>2070.01.0001086/2018-82</t>
  </si>
  <si>
    <t>003/2020</t>
  </si>
  <si>
    <t>2070.01.0002884/2020-30</t>
  </si>
  <si>
    <t>Total Recursos Financeiros do Convênio</t>
  </si>
  <si>
    <t>NOME DO PROGRAMA</t>
  </si>
  <si>
    <t>Nº SEI/MG</t>
  </si>
  <si>
    <t>Nº INSTRUMENTO JURÍDICO</t>
  </si>
  <si>
    <t>Nº CHAMADA FAPEMIG</t>
  </si>
  <si>
    <t>Nº CHAMADA FEDERAL</t>
  </si>
  <si>
    <t>INSTRUMENTO JURÍDICO DO PROGRAMA</t>
  </si>
  <si>
    <t>INSTITUIÇÃO PARCEIRA</t>
  </si>
  <si>
    <t>Bacia do Rio Doce - Bento Rodrigues (BRD 4)</t>
  </si>
  <si>
    <t>2070.01.0000580/2020-61</t>
  </si>
  <si>
    <t>147/2020</t>
  </si>
  <si>
    <t>004/2016</t>
  </si>
  <si>
    <t>Protocolo de Cooperação</t>
  </si>
  <si>
    <t>CAPES</t>
  </si>
  <si>
    <t>INCT -2017</t>
  </si>
  <si>
    <t>2070.01.0001653/2019-96</t>
  </si>
  <si>
    <t>sem nº</t>
  </si>
  <si>
    <t>016/2014</t>
  </si>
  <si>
    <t>Acordo de Cooperação</t>
  </si>
  <si>
    <t>PDPG - Lítio e Energias Renováveis</t>
  </si>
  <si>
    <t>2070.01.0001084/2021-30</t>
  </si>
  <si>
    <t>0054/2021</t>
  </si>
  <si>
    <t>018/2020</t>
  </si>
  <si>
    <t>PDPG -Semiárido</t>
  </si>
  <si>
    <t>2070.01.0002482/2021-17</t>
  </si>
  <si>
    <t>1086/2021</t>
  </si>
  <si>
    <t>004/2021</t>
  </si>
  <si>
    <t>PELD III - Programa Ecológico de Longa Duração 2021</t>
  </si>
  <si>
    <t>2070.01.0001122/2021-71</t>
  </si>
  <si>
    <t>sem nº </t>
  </si>
  <si>
    <t>0021/2020</t>
  </si>
  <si>
    <t>PROTAX - Programa de Capacitação em Taxonomia</t>
  </si>
  <si>
    <t>2070.01.0001121/2021-98</t>
  </si>
  <si>
    <t>022/2020</t>
  </si>
  <si>
    <t>Jovens Doutores - Programa de Apoio à Fixação de Jovens Doutores no Brasil - 2022</t>
  </si>
  <si>
    <t>2070.01.0003384/2022-07</t>
  </si>
  <si>
    <t>017/2022</t>
  </si>
  <si>
    <t>IGAM- Aprimoramento da Gestão de Recursos Hídricos no Estado de Minas Gerais</t>
  </si>
  <si>
    <t>2070.01.0004777/2020-38</t>
  </si>
  <si>
    <t>001/2021</t>
  </si>
  <si>
    <t>003/2022</t>
  </si>
  <si>
    <t>Termo de Descentralização de Créditos Orçamentários - TDCO</t>
  </si>
  <si>
    <t>IGAM</t>
  </si>
  <si>
    <t>TCT 10.269-2016</t>
  </si>
  <si>
    <t>2070.01.0006101/2019-86</t>
  </si>
  <si>
    <t>Convênio de Saída</t>
  </si>
  <si>
    <t>EMBRAPA - FAPED</t>
  </si>
  <si>
    <t>PDPG III</t>
  </si>
  <si>
    <t>2070.01.0004768/2022-81</t>
  </si>
  <si>
    <t>299/2023</t>
  </si>
  <si>
    <t>N/A</t>
  </si>
  <si>
    <t>038/2022</t>
  </si>
  <si>
    <t>02/06/2023 (DOU)</t>
  </si>
  <si>
    <t>Objeto do Programa</t>
  </si>
  <si>
    <t>Nome da Chamada</t>
  </si>
  <si>
    <t>TECNOLOGIAS PARA A RECUPERAÇÃO DA BACIA DO RIO DOCE</t>
  </si>
  <si>
    <t xml:space="preserve">Conjunção de esforços entre a FAPEMIG e a CAPES para a realização de atividades voltadas à implementação de ações e programas que visem a formação de recursos humanos e aprimoramento de competências técnicas e científicas visando à recuperação das áreas afetadas na bacia do Rio Doce do Estado de Minas Gerais pelo rompimento da barragem em Bento Gonçalves, Minas Gerais. 
</t>
  </si>
  <si>
    <t xml:space="preserve">Propiciar a atuação conjunta do CNPq e da FAPEMIG no financiamento, consolidação e acompanhamento dos projetos de pesquisa sediados no Estado de Minas Gerais, discriminados no Plano de Trabalho, no âmbito do Programa Institutos Nacionais de Ciência e Tecnologia - INCT, reeditado pela Portaria MCTI nº 577 de 04/06/2014 e regulamentado pela Chamada INCT - MCTI/CNPq/CAPES/
FAPs nº 16/2014, que tem por objetivo promover a consolidação dos INCTs que ocupam posição estratégica no Sistema Nacional de Ciência, Tecnologia e Inovação e a formação de novas redes de
cooperação científica interinstitucional de caráter nacional e internacional.
</t>
  </si>
  <si>
    <t>CHAMADA INCT – MCTI/CNPq/CAPES/FAPs nº 16/2014</t>
  </si>
  <si>
    <t>PROGRAMA DE DESENVOLVIMENTO DA PÓS-GRADUAÇÃO (PDPG) PARCERIAS ESTRATÉGICAS NOS ESTADOS. APOIO AOS PROGRAMAS DE PÓS-GRADUAÇÃO EMERGENTES E EM CONSOLIDAÇÃO EM ÁREAS PRIORITÁRIAS NOS ESTADOS</t>
  </si>
  <si>
    <t>O presente Acordo tem por objeto a cooperação acadêmico-científica entre a CAPES e a FAPEMIG, visando promover a formação de recursos humanos altamente qualificados para desenvolver os Programas de Pós−Graduação Emergentes e em Consolidação nos estados, em áreas prioritárias, eleitas para o cumprimento dos objetivos do Edital 18/2020 – Programa de Desenvolvimento da Pós-Graduação – Parcerias Estratégicas nos Estados.</t>
  </si>
  <si>
    <t>COORDENAÇÃO DE APERFEIÇOAMENTO DE PESSOAL DE NÍVEL SUPERIOR
PROGRAMA DE DESENVOLVIMENTO DA PÓS-GRADUAÇÃO (PDPG)
APOIO AO DESENVOLVIMENTO DA REGIÃO SEMIÁRIDA BRASILEIRA</t>
  </si>
  <si>
    <t>Chamada CNPq/MCTI/CONFAP-FAPs/PELD Nº 21/2020 - Programa: Programa de Pesquisa Ecológica de Longa Duração - PELD</t>
  </si>
  <si>
    <t>Constitui objeto deste Acordo propiciar a atuação conjunta do CNPq e da FAPEMIG, no sentido de cofinanciar, no Estado de Minas Gerais, projetos que visem contribuir significativamente para o desenvolvimento científico e tecnológico do País no âmbito da Chamada CNPq/MCTI/CONFAP-FAPs/PELD nº 21/2020 - Pesquisa Ecológica de Longa Duração, com a descrição contida no PLANO DE TRABALHO, que, independentemente de transcrição, passa a fazer parte integrante deste instrumento.</t>
  </si>
  <si>
    <t>Chamada CNPq/MCTI/CONFAP-FAPS - Programa de Apoio a Projetos de Pesquisas para a Capacitação e Formação de Recursos Humanos em Taxonomia Biológica - PROTAX N.º 22/2020</t>
  </si>
  <si>
    <t>Constitui objeto deste Acordo de Cooperação estabelecer parceria entre o CNPq e a FAPEMIG, com vistas à concessão de recursos a projetos de pesquisa que visem contribuir significativamente para o desenvolvimento científico e tecnológico e a inovação do País, por meio da concessão de bolsas e auxílios para jovens doutores em todas as áreas do conhecimento no âmbito do PROGRAMA DE APOIO À FIXAÇÃO DE JOVENS DOUTORES NO BRASIL.</t>
  </si>
  <si>
    <t>PROGRAMA DE APOIO À FIXAÇÃO DE JOVENS DOUTORES NO BRASIL</t>
  </si>
  <si>
    <t xml:space="preserve">O presente instrumento tem por objeto a Descentralização de créditos orçamentários pelo IGAM à FAPEMIG, nos termos previstos na Cláusula Quinta, para que esta operacionalize, por meio de Chamadas públicas, a seleção, monitoramento dos resultados e avaliação da prestação de contas final de projetos de interesse do IGAM, que visem desenvolver estudos e pesquisas científicas de desenvolvimento tecnológico com vistas à execução do Programa APRIMORAMENTO DA GESTÃO DE RECURSOS HÍDRICOS NO ESTADO DE MINAS GERAIS cuja finalidade é contribuir para o aprimoramento da gestão de recursos hídricos em Minas Gerais, por meio da realização de estudos e pesquisas associados aos instrumentos de gestão identificados como estratégicos para a gestão de recursos hídricos no Estado, de acordo com a Proposta e o Plano de Trabalho em anexo.
 </t>
  </si>
  <si>
    <t xml:space="preserve">PROJETO APRIMORAMENTO DA GESTÃO DE RECURSOS HÍDRICOS NO ESTADO DE MINAS GERAIS
 </t>
  </si>
  <si>
    <t>Concessão e implementção de bolsas de modo a viabilizar a execução de programa -"Produção de cassetes gênicos para serem utilizados na transformação genética de milho, visando o controle da lagarta heliocoverpa Armigera ou Spodoptera Frugiperda e do Percevejo Dichelops Sp."</t>
  </si>
  <si>
    <t>Programa de Desenvolvimento da Pós Graduação (PDPG) Parcerias Estratégicas nos Estados III</t>
  </si>
  <si>
    <t>Cooperação acadêmico-científica entre a CAPES e a FAPEMIG, visando promover a formação de recursos humanos altamente qualificados para desenvolver os Programas de Pós−Graduação stricto sensu, em áreas prioritárias, eleitas para o cumprimento dos objetivos do Edital nº 38/2022 - Programa de Desenvolvimento da Pós-Graduação (PDPG) - Parcerias Estratégicas nos Estados III.</t>
  </si>
  <si>
    <t>PROGRAMA DE PESQUISA PARA O SUS – PPSUS</t>
  </si>
  <si>
    <t>MS/CNPq/FAPEMIG/SES</t>
  </si>
  <si>
    <t xml:space="preserve">007/2017 </t>
  </si>
  <si>
    <t>PROGRAMA PRIMEIROS PROJETOS</t>
  </si>
  <si>
    <t>PPSUS - Edição 2016</t>
  </si>
  <si>
    <t xml:space="preserve">Implementar o Programa de apoio a Núcleos de Excelência - PRONEX no Estado de Minas Gerais. </t>
  </si>
  <si>
    <t>Implementar o Programa de Infraestrutura para jovens pesquisadores (Programa Primeiros Projetos - PPP) no Estado de Minas Gerais - MG, através do financiamento de projetos de pesquisadores doutores, vinculados a instituições públicas de ensino e/ou pesquisa, selecionados por meio de edital a ser lançado pela FAPEMIG.</t>
  </si>
  <si>
    <t>PROGRAMA DE APOIO A NÚCLEOS DE EXCELÊNCIA - – PRONEX –</t>
  </si>
  <si>
    <t>PROGRAMA DE APOIO A NÚCLEOS EMERGENTES DE PESQUISA – PRONEM –</t>
  </si>
  <si>
    <t>O presente Acordo tem por objeto a cooperação acadêmico-científica entre a CAPES e a FAPEMIG, visando promover a formação de recursos humanos altamente qualificados para desenvolver os Programas de Pós−Graduação stricto sensu, pertencentes aos estados da região Semiárida e vinculados à IES dos estados descritos no item 3.2 do Edital nº 04/2021 - Programa de Desenvolvimento da PósGraduação (PDPG) - Apoio ao Desenvolvimento da Região Semiárida Brasileira.</t>
  </si>
  <si>
    <t>Constitui objeto deste Acordo propiciar a atuação conjunta do CNPq e da FAPEMIG, no sentido de cofinanciar, no estado de Minas Gerais, projetos que visem contribuir significativamente para o desenvolvimento científico e tecnológico do País no âmbito da Chamada CNPq/MCTI/CONFAP-FAPS - Programa de Apoio a Projetos de Pesquisas para a Capacitação e Formação de Recursos Humanos em Taxonomia Biológica - PROTAX N.º 22/2020, com a descrição contida no PLANO DE TRABALHO, que, independentemente de transcrição, passa a fazer parte integrante deste instrumento.</t>
  </si>
  <si>
    <t>DATA FIM DO PROGRAMA OU DA VIGÊNCIA</t>
  </si>
  <si>
    <t>DATA DE INÍCIO DO PROGRAMA OU DA VIGÊNCIA</t>
  </si>
  <si>
    <t>10.269-2016</t>
  </si>
  <si>
    <t>Convênios e demais parcerias vigentes</t>
  </si>
  <si>
    <t>Número do instrumento</t>
  </si>
  <si>
    <t>Total Recursos Financeiros do Convênio/Parceria</t>
  </si>
  <si>
    <t>FINEP</t>
  </si>
  <si>
    <t>Programa Nacional de Apoio à Geração de Empreendimentos Inovadores - 
Programa Centelha 2 MG</t>
  </si>
  <si>
    <t>O presente instrumento tem por objeto transferir à CONTRATADA o montante de até R$
1.000.000,00 (um milhão de reais), habilitando-a operar recursos, sob a forma de subvenção econômica, destinados a empresas nacionais criadas e formalizadas a partir dos critérios do programa.</t>
  </si>
  <si>
    <t>03.20.0192.00/2020</t>
  </si>
  <si>
    <t>007/2022</t>
  </si>
  <si>
    <t>2070.01.0005188/2020-96</t>
  </si>
  <si>
    <t>Programa Nacional de Apoio à Geração de Empreendimentos Inovadores - 
Programa Centelha 1 MG</t>
  </si>
  <si>
    <t>0 presente instrumento tem por objeto transferir à CONTRATADA o montante de até R$ 600.000,00 (seiscentos mil reais), habilitando-a operar recursos, sob a forma de subvenção económica, destinados a empresas nacionais criadas e formalizadas a partir do programa, ou com até 12 meses de criação, contados a partir do lançamento do edital pela CONTRATADA, para o apoio a projetos inovadores em empresas com faturamento bruto anual de até R$ 4.800.000,00 (quatro milhões e oitocentos mil reais), nos temas prioritários indicados na CARTA CONVITE MCTIC/Finep - Programa Nacional de Apoio à Geração de Empreendimentos Inovadores - Finep-CENTELHA</t>
  </si>
  <si>
    <t>03.18.0162.00/2018</t>
  </si>
  <si>
    <t>005/2019</t>
  </si>
  <si>
    <t>2070.01.0000353/2019-82</t>
  </si>
  <si>
    <t xml:space="preserve">Ação Transversal - 
Programa Centelha 2 </t>
  </si>
  <si>
    <t>Este Convênio tem por objeto a transferência de recursos financeiros, pela CONCEDENTE ao CONVENENTE, para a execução do Projeto intitulado “Estímulo e Apoio à Geração de Empreendimentos Inovadores e de Alto Crescimento em Minas Gerais - Programa Centelha 2"</t>
  </si>
  <si>
    <t>01.20.0191.00</t>
  </si>
  <si>
    <t>2070.01.0005193/2020-58</t>
  </si>
  <si>
    <t>SUDENE</t>
  </si>
  <si>
    <t>ACORDO DE COOPERAÇÃO TÉCNICA SUDENE E
 FAPEMIG</t>
  </si>
  <si>
    <t>O objeto do presente ACORDO DE COOPERAÇÃO TÉCNICA entre a SUDENE e a FAPEMIG trata do apoio, na forma de subvenção econômica, com recursos SUDENE destinados a 6 (seis) sociedades empresariais com projetos inovadores, criados e formalizados nos termos do Edital Centelha II.</t>
  </si>
  <si>
    <t>Processo nº 59336.003636/2021-05</t>
  </si>
  <si>
    <t>ACORDO DE COOPERAÇÃO TÉCNICA SUDENE E
 FAPEMIG.</t>
  </si>
  <si>
    <t xml:space="preserve">2070.01.0000267/2022-67 </t>
  </si>
  <si>
    <t>Acordo de cooperação CNPq</t>
  </si>
  <si>
    <t>Parceria entre o CNPQ e a FAPEMIG, com vistas à concessão de Bolsas de Fomento Tecnológico e Extensão Inovadora, sob responsabilidade do CNPQ, no âmbito do Programa Nacional de Apoio à Geração de Empreendimentos Inovadores – PROGRAMA CENTELHA (2ª edição)</t>
  </si>
  <si>
    <t>SEI/CNPq - 1253600</t>
  </si>
  <si>
    <t>ACORDO DE COOPERAÇÃO CNPq</t>
  </si>
  <si>
    <t xml:space="preserve">2070.01.0005806/2021-91  </t>
  </si>
  <si>
    <t>RENOVA</t>
  </si>
  <si>
    <t>RENOVA - CONVÊNIO AGROECOLOGIA</t>
  </si>
  <si>
    <t xml:space="preserve">Selecionar, contratar, financiar e monitorar projetos de pesquisa de pesquisadores vinculados a Instituições Científicas,
Tecnológicas e de Inovação (ICTs) de Minas Gerais, que integrem atividades de pesquisa científica, tecnológica e de inovação em
Agroecologia, visando promover o desenvolvimento e a socialização do conhecimento agroecológico, o desenvolvimento e a difusão
de tecnologias sociais e o fortalecimento da extensão tecnológica para a inclusão produtiva e social, por meio da implantação ou
manutenção de Núcleos de Estudo em Agroecologia e Produção Orgânica (NEAs) e implantação de uma Rede Estadual de Núcleos
(R-NEAs) na Bacia do Rio Doce.
</t>
  </si>
  <si>
    <t>83.93.6432/2020</t>
  </si>
  <si>
    <t>Em comum acordo, houve desistência quanto à publicação da chamada e decisão pela rescisão do instrumento.</t>
  </si>
  <si>
    <t>n/a</t>
  </si>
  <si>
    <t>2070.01.0008214/2019-71</t>
  </si>
  <si>
    <t>FUNDAÇÃO RENOVA</t>
  </si>
  <si>
    <t>Estabelecer a cooperação mútua entre os partícipes para apoio financeiro a projetos de pesquisa, desenvolvimento e inovação para recuperação das áreas impactadas pelo rompimento da barragem de Fundão – Mariana – MG, por meio de Chamada específica, conforme Plano de Trabalho, devidamente aprovado pela Renova e parte integrante do Convênio firmado, para todos os fins de direito.</t>
  </si>
  <si>
    <t>10.292/2018</t>
  </si>
  <si>
    <t xml:space="preserve">Pesquisa, desenvolvimento e inovação para recuperação das áreas impactadas pelo rompimento da barragem de fundão - Mariana - MG/FAPEMIG/FAPES/FUNDAÇÃO RENOVA </t>
  </si>
  <si>
    <t>09/2018</t>
  </si>
  <si>
    <t xml:space="preserve"> 2070.01.0000891/2018-12</t>
  </si>
  <si>
    <t>RENOVA - CONVÊNO BIODIVERSIDADE</t>
  </si>
  <si>
    <t>"Estabelecer a cooperação mútua entre os partícipes para selecionar as melhores propostas de trabalho e de pesquisa, por
meio de Chamada específica, com intuito de apoiar projetos de pesquisa científica, tecnológica e de inovação, visando geração de
conhecimento, que possibilitem a identificação, mensuração e acompanhamento dos impactos ambientais provocados pelo
rompimento da barragem de Fundão e geração de conhecimento técnico-científico para gestão púbica, mitigação dos impactos e
recuperação dos ambientes atingidos."</t>
  </si>
  <si>
    <t xml:space="preserve"> 10.291/2018</t>
  </si>
  <si>
    <t>10/2018</t>
  </si>
  <si>
    <t>2070.01.0002082/2018-59</t>
  </si>
  <si>
    <t xml:space="preserve">CONVÊNIO - TECNOVA II </t>
  </si>
  <si>
    <t>Apoiar por meio da concessão de recursos de subvenção econômica (recursos não-reembolsáveis) o desenvolvimento de produtos (bens ou serviços) e/ou processos inovadores - novos ou signiﬁcavamente aprimorados (pelo menos para o mercado nacional) - de empresas brasileiras para o desenvolvimento dos setores econômicos considerados estratégicos nas polícas públicas federais e aderentes à políca pública de inovação do estado.</t>
  </si>
  <si>
    <t>03.20.0019.00/2020</t>
  </si>
  <si>
    <t>Programa de Apoio à Inovação Tecnológica em Empresas de Minas Gerais</t>
  </si>
  <si>
    <t>003/21</t>
  </si>
  <si>
    <t>2070.01.0009618/2019-90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</si>
</sst>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 Unicode MS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44" fontId="0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8" fontId="1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8" fontId="10" fillId="0" borderId="5" xfId="0" applyNumberFormat="1" applyFont="1" applyBorder="1" applyAlignment="1">
      <alignment horizontal="center" vertical="center"/>
    </xf>
    <xf numFmtId="8" fontId="10" fillId="0" borderId="7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8" fontId="13" fillId="0" borderId="2" xfId="1" applyNumberFormat="1" applyFont="1" applyBorder="1" applyAlignment="1">
      <alignment horizontal="center" vertical="center"/>
    </xf>
    <xf numFmtId="44" fontId="13" fillId="0" borderId="2" xfId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8" fontId="0" fillId="0" borderId="12" xfId="1" applyNumberFormat="1" applyFont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4" fillId="3" borderId="15" xfId="0" applyFont="1" applyFill="1" applyBorder="1" applyAlignment="1">
      <alignment horizontal="center" vertical="center"/>
    </xf>
    <xf numFmtId="8" fontId="0" fillId="0" borderId="2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3" borderId="2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0" xfId="0" applyFill="1"/>
    <xf numFmtId="49" fontId="6" fillId="4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wrapText="1"/>
    </xf>
  </cellXfs>
  <cellStyles count="2">
    <cellStyle name="Moeda" xfId="1" builtinId="4"/>
    <cellStyle name="Normal" xfId="0" builtinId="0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D9A069-F1A9-486F-8A74-F755EDABC702}" name="Tabela2" displayName="Tabela2" ref="A1:K11" totalsRowShown="0" headerRowDxfId="12" dataDxfId="11">
  <autoFilter ref="A1:K11" xr:uid="{FCD9A069-F1A9-486F-8A74-F755EDABC702}"/>
  <tableColumns count="11">
    <tableColumn id="1" xr3:uid="{C57CA721-EFFA-4AC9-8D26-374BC3D3C17A}" name="NOME DO PROGRAMA" dataDxfId="10"/>
    <tableColumn id="2" xr3:uid="{0E678684-CDE5-480F-97DF-4C79D68677C2}" name="Nº SEI/MG" dataDxfId="9"/>
    <tableColumn id="11" xr3:uid="{9DCC2A70-6F6E-40D5-A7D7-94885F9B7A61}" name="Objeto do Programa" dataDxfId="8"/>
    <tableColumn id="12" xr3:uid="{36EA97F3-02B9-4ACB-AF64-5FC36458AE95}" name="Nome da Chamada" dataDxfId="7"/>
    <tableColumn id="3" xr3:uid="{D70D711A-46F2-41A7-9F7E-6D6C16F3E79E}" name="Nº INSTRUMENTO JURÍDICO" dataDxfId="6"/>
    <tableColumn id="4" xr3:uid="{51AA2CE1-E1B9-4405-AF9E-B48CBFAE2D1B}" name="Nº CHAMADA FAPEMIG" dataDxfId="5"/>
    <tableColumn id="5" xr3:uid="{CE5F9773-7B61-48F2-8D83-B0284297572F}" name="Nº CHAMADA FEDERAL" dataDxfId="4"/>
    <tableColumn id="7" xr3:uid="{41D173A4-4B8A-49E8-801D-A6753EC5C840}" name="DATA DE INÍCIO DO PROGRAMA OU DA VIGÊNCIA" dataDxfId="3"/>
    <tableColumn id="8" xr3:uid="{4EEE18C8-3BC8-40EF-A371-C39F75A36BCC}" name="DATA FIM DO PROGRAMA OU DA VIGÊNCIA" dataDxfId="2"/>
    <tableColumn id="9" xr3:uid="{40D9E3A9-FA5D-423E-BA4A-7906D8FC7076}" name="INSTRUMENTO JURÍDICO DO PROGRAMA" dataDxfId="1"/>
    <tableColumn id="10" xr3:uid="{8D2B9833-80B0-4C4C-A2FF-F39EA853B6C3}" name="INSTITUIÇÃO PARCEIR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showGridLines="0" zoomScale="90" zoomScaleNormal="90" workbookViewId="0">
      <selection activeCell="B13" sqref="B13"/>
    </sheetView>
  </sheetViews>
  <sheetFormatPr defaultColWidth="8.85546875" defaultRowHeight="15"/>
  <cols>
    <col min="1" max="1" width="3.7109375" customWidth="1"/>
    <col min="2" max="2" width="11.28515625" customWidth="1"/>
    <col min="3" max="3" width="19.140625" style="5" bestFit="1" customWidth="1"/>
    <col min="4" max="4" width="18.140625" customWidth="1"/>
    <col min="5" max="5" width="13.42578125" bestFit="1" customWidth="1"/>
    <col min="6" max="6" width="26" bestFit="1" customWidth="1"/>
    <col min="7" max="7" width="11.85546875" bestFit="1" customWidth="1"/>
    <col min="8" max="8" width="13.42578125" bestFit="1" customWidth="1"/>
    <col min="9" max="10" width="17.7109375" style="4" bestFit="1" customWidth="1"/>
    <col min="11" max="11" width="18.42578125" style="4" bestFit="1" customWidth="1"/>
    <col min="12" max="12" width="17.7109375" style="4" bestFit="1" customWidth="1"/>
    <col min="13" max="13" width="29.28515625" bestFit="1" customWidth="1"/>
    <col min="14" max="14" width="9.85546875" style="2" bestFit="1" customWidth="1"/>
    <col min="15" max="15" width="26" style="3" bestFit="1" customWidth="1"/>
  </cols>
  <sheetData>
    <row r="1" spans="1:15" ht="21" customHeight="1" thickBot="1">
      <c r="B1" s="32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45.75" thickBot="1">
      <c r="A2" s="12"/>
      <c r="B2" s="13" t="s">
        <v>14</v>
      </c>
      <c r="C2" s="14" t="s">
        <v>2</v>
      </c>
      <c r="D2" s="15" t="s">
        <v>0</v>
      </c>
      <c r="E2" s="16" t="s">
        <v>13</v>
      </c>
      <c r="F2" s="13" t="s">
        <v>16</v>
      </c>
      <c r="G2" s="13" t="s">
        <v>17</v>
      </c>
      <c r="H2" s="13" t="s">
        <v>18</v>
      </c>
      <c r="I2" s="13" t="s">
        <v>19</v>
      </c>
      <c r="J2" s="13" t="s">
        <v>20</v>
      </c>
      <c r="K2" s="13" t="s">
        <v>21</v>
      </c>
      <c r="L2" s="13" t="s">
        <v>35</v>
      </c>
      <c r="M2" s="13" t="s">
        <v>22</v>
      </c>
      <c r="N2" s="14" t="s">
        <v>23</v>
      </c>
      <c r="O2" s="15" t="s">
        <v>24</v>
      </c>
    </row>
    <row r="3" spans="1:15" s="1" customFormat="1" ht="99" customHeight="1" thickBot="1">
      <c r="A3" s="34">
        <v>1</v>
      </c>
      <c r="B3" s="36" t="s">
        <v>4</v>
      </c>
      <c r="C3" s="38" t="s">
        <v>111</v>
      </c>
      <c r="D3" s="40" t="s">
        <v>6</v>
      </c>
      <c r="E3" s="42" t="s">
        <v>5</v>
      </c>
      <c r="F3" s="44">
        <v>42726</v>
      </c>
      <c r="G3" s="46">
        <v>43456</v>
      </c>
      <c r="H3" s="44">
        <v>45184</v>
      </c>
      <c r="I3" s="48">
        <v>3334000</v>
      </c>
      <c r="J3" s="48">
        <v>5000000</v>
      </c>
      <c r="K3" s="48">
        <v>194000</v>
      </c>
      <c r="L3" s="48">
        <v>8528000</v>
      </c>
      <c r="M3" s="17" t="s">
        <v>107</v>
      </c>
      <c r="N3" s="19" t="s">
        <v>109</v>
      </c>
      <c r="O3" s="20" t="s">
        <v>29</v>
      </c>
    </row>
    <row r="4" spans="1:15" ht="77.25" customHeight="1" thickBot="1">
      <c r="A4" s="35"/>
      <c r="B4" s="37"/>
      <c r="C4" s="39"/>
      <c r="D4" s="41"/>
      <c r="E4" s="43"/>
      <c r="F4" s="45"/>
      <c r="G4" s="47"/>
      <c r="H4" s="45"/>
      <c r="I4" s="49"/>
      <c r="J4" s="49"/>
      <c r="K4" s="49"/>
      <c r="L4" s="49"/>
      <c r="M4" s="18" t="s">
        <v>108</v>
      </c>
      <c r="N4" s="19" t="s">
        <v>33</v>
      </c>
      <c r="O4" s="20" t="s">
        <v>34</v>
      </c>
    </row>
    <row r="5" spans="1:15" ht="90.75" customHeight="1" thickBot="1">
      <c r="A5" s="21">
        <v>2</v>
      </c>
      <c r="B5" s="22" t="s">
        <v>1</v>
      </c>
      <c r="C5" s="23" t="s">
        <v>10</v>
      </c>
      <c r="D5" s="24" t="s">
        <v>113</v>
      </c>
      <c r="E5" s="25" t="s">
        <v>3</v>
      </c>
      <c r="F5" s="26">
        <v>41627</v>
      </c>
      <c r="G5" s="26">
        <v>43453</v>
      </c>
      <c r="H5" s="27">
        <v>45276</v>
      </c>
      <c r="I5" s="28">
        <v>2000000</v>
      </c>
      <c r="J5" s="28">
        <v>3000000</v>
      </c>
      <c r="K5" s="28">
        <v>533783.03</v>
      </c>
      <c r="L5" s="28">
        <v>5533783.0300000003</v>
      </c>
      <c r="M5" s="20" t="s">
        <v>110</v>
      </c>
      <c r="N5" s="25" t="s">
        <v>27</v>
      </c>
      <c r="O5" s="29" t="s">
        <v>30</v>
      </c>
    </row>
    <row r="6" spans="1:15" ht="93.95" customHeight="1">
      <c r="A6" s="34">
        <v>3</v>
      </c>
      <c r="B6" s="36" t="s">
        <v>1</v>
      </c>
      <c r="C6" s="50" t="s">
        <v>12</v>
      </c>
      <c r="D6" s="52" t="s">
        <v>112</v>
      </c>
      <c r="E6" s="42" t="s">
        <v>9</v>
      </c>
      <c r="F6" s="44">
        <v>41627</v>
      </c>
      <c r="G6" s="46">
        <v>43453</v>
      </c>
      <c r="H6" s="44">
        <v>45138</v>
      </c>
      <c r="I6" s="48">
        <v>3000000</v>
      </c>
      <c r="J6" s="48">
        <v>4000000</v>
      </c>
      <c r="K6" s="48">
        <v>83277.8</v>
      </c>
      <c r="L6" s="48">
        <v>7083277.7999999998</v>
      </c>
      <c r="M6" s="30" t="s">
        <v>114</v>
      </c>
      <c r="N6" s="54" t="s">
        <v>26</v>
      </c>
      <c r="O6" s="56" t="s">
        <v>31</v>
      </c>
    </row>
    <row r="7" spans="1:15" ht="16.5" thickBot="1">
      <c r="A7" s="35"/>
      <c r="B7" s="37"/>
      <c r="C7" s="51"/>
      <c r="D7" s="53"/>
      <c r="E7" s="43"/>
      <c r="F7" s="45"/>
      <c r="G7" s="47"/>
      <c r="H7" s="45"/>
      <c r="I7" s="49"/>
      <c r="J7" s="49"/>
      <c r="K7" s="49"/>
      <c r="L7" s="49"/>
      <c r="M7" s="31"/>
      <c r="N7" s="55"/>
      <c r="O7" s="57"/>
    </row>
    <row r="8" spans="1:15" ht="192" customHeight="1">
      <c r="A8" s="34">
        <v>4</v>
      </c>
      <c r="B8" s="36" t="s">
        <v>4</v>
      </c>
      <c r="C8" s="50" t="s">
        <v>11</v>
      </c>
      <c r="D8" s="52" t="s">
        <v>15</v>
      </c>
      <c r="E8" s="42" t="s">
        <v>8</v>
      </c>
      <c r="F8" s="44">
        <v>41627</v>
      </c>
      <c r="G8" s="46">
        <v>43453</v>
      </c>
      <c r="H8" s="44">
        <v>45159</v>
      </c>
      <c r="I8" s="48">
        <v>3000000</v>
      </c>
      <c r="J8" s="48">
        <v>5000000</v>
      </c>
      <c r="K8" s="58"/>
      <c r="L8" s="48">
        <v>8000000</v>
      </c>
      <c r="M8" s="30" t="s">
        <v>115</v>
      </c>
      <c r="N8" s="54" t="s">
        <v>28</v>
      </c>
      <c r="O8" s="56" t="s">
        <v>32</v>
      </c>
    </row>
    <row r="9" spans="1:15" ht="16.5" thickBot="1">
      <c r="A9" s="35"/>
      <c r="B9" s="37"/>
      <c r="C9" s="51"/>
      <c r="D9" s="53"/>
      <c r="E9" s="43"/>
      <c r="F9" s="45"/>
      <c r="G9" s="47"/>
      <c r="H9" s="45"/>
      <c r="I9" s="49"/>
      <c r="J9" s="49"/>
      <c r="K9" s="59"/>
      <c r="L9" s="49"/>
      <c r="M9" s="31"/>
      <c r="N9" s="55"/>
      <c r="O9" s="57"/>
    </row>
  </sheetData>
  <mergeCells count="41">
    <mergeCell ref="N8:N9"/>
    <mergeCell ref="O8:O9"/>
    <mergeCell ref="K6:K7"/>
    <mergeCell ref="L6:L7"/>
    <mergeCell ref="N6:N7"/>
    <mergeCell ref="O6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B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B37CA-13E3-4DF3-8416-BD9E5602078B}">
  <dimension ref="A1:K11"/>
  <sheetViews>
    <sheetView showGridLines="0" topLeftCell="B5" workbookViewId="0">
      <selection activeCell="C8" sqref="C8"/>
    </sheetView>
  </sheetViews>
  <sheetFormatPr defaultColWidth="8.85546875" defaultRowHeight="15"/>
  <cols>
    <col min="1" max="1" width="27.140625" bestFit="1" customWidth="1"/>
    <col min="2" max="2" width="23.140625" bestFit="1" customWidth="1"/>
    <col min="3" max="3" width="44.42578125" bestFit="1" customWidth="1"/>
    <col min="4" max="4" width="28.28515625" customWidth="1"/>
    <col min="5" max="5" width="19" bestFit="1" customWidth="1"/>
    <col min="6" max="7" width="15" bestFit="1" customWidth="1"/>
    <col min="8" max="8" width="20.7109375" bestFit="1" customWidth="1"/>
    <col min="9" max="9" width="17.42578125" bestFit="1" customWidth="1"/>
    <col min="10" max="10" width="31.28515625" bestFit="1" customWidth="1"/>
    <col min="11" max="11" width="26.5703125" bestFit="1" customWidth="1"/>
  </cols>
  <sheetData>
    <row r="1" spans="1:11" ht="60">
      <c r="A1" s="6" t="s">
        <v>36</v>
      </c>
      <c r="B1" s="6" t="s">
        <v>37</v>
      </c>
      <c r="C1" s="6" t="s">
        <v>88</v>
      </c>
      <c r="D1" s="6" t="s">
        <v>89</v>
      </c>
      <c r="E1" s="6" t="s">
        <v>38</v>
      </c>
      <c r="F1" s="6" t="s">
        <v>39</v>
      </c>
      <c r="G1" s="6" t="s">
        <v>40</v>
      </c>
      <c r="H1" s="6" t="s">
        <v>119</v>
      </c>
      <c r="I1" s="6" t="s">
        <v>118</v>
      </c>
      <c r="J1" s="6" t="s">
        <v>41</v>
      </c>
      <c r="K1" s="6" t="s">
        <v>42</v>
      </c>
    </row>
    <row r="2" spans="1:11" ht="150">
      <c r="A2" s="8" t="s">
        <v>43</v>
      </c>
      <c r="B2" s="9" t="s">
        <v>44</v>
      </c>
      <c r="C2" s="7" t="s">
        <v>91</v>
      </c>
      <c r="D2" s="9" t="s">
        <v>90</v>
      </c>
      <c r="E2" s="9" t="s">
        <v>45</v>
      </c>
      <c r="F2" s="9" t="s">
        <v>46</v>
      </c>
      <c r="G2" s="9" t="s">
        <v>7</v>
      </c>
      <c r="H2" s="10">
        <v>42376</v>
      </c>
      <c r="I2" s="10">
        <v>45298</v>
      </c>
      <c r="J2" s="9" t="s">
        <v>47</v>
      </c>
      <c r="K2" s="9" t="s">
        <v>48</v>
      </c>
    </row>
    <row r="3" spans="1:11" ht="255">
      <c r="A3" s="8" t="s">
        <v>49</v>
      </c>
      <c r="B3" s="9" t="s">
        <v>50</v>
      </c>
      <c r="C3" s="7" t="s">
        <v>92</v>
      </c>
      <c r="D3" s="9" t="s">
        <v>93</v>
      </c>
      <c r="E3" s="9" t="s">
        <v>51</v>
      </c>
      <c r="F3" s="9" t="s">
        <v>7</v>
      </c>
      <c r="G3" s="9" t="s">
        <v>52</v>
      </c>
      <c r="H3" s="10">
        <v>42872</v>
      </c>
      <c r="I3" s="11">
        <v>45247</v>
      </c>
      <c r="J3" s="9" t="s">
        <v>53</v>
      </c>
      <c r="K3" s="9" t="s">
        <v>1</v>
      </c>
    </row>
    <row r="4" spans="1:11" ht="150">
      <c r="A4" s="8" t="s">
        <v>54</v>
      </c>
      <c r="B4" s="9" t="s">
        <v>55</v>
      </c>
      <c r="C4" s="7" t="s">
        <v>95</v>
      </c>
      <c r="D4" s="9" t="s">
        <v>94</v>
      </c>
      <c r="E4" s="9" t="s">
        <v>56</v>
      </c>
      <c r="F4" s="9" t="s">
        <v>7</v>
      </c>
      <c r="G4" s="9" t="s">
        <v>57</v>
      </c>
      <c r="H4" s="10">
        <v>44284</v>
      </c>
      <c r="I4" s="10">
        <v>45745</v>
      </c>
      <c r="J4" s="9" t="s">
        <v>53</v>
      </c>
      <c r="K4" s="9" t="s">
        <v>48</v>
      </c>
    </row>
    <row r="5" spans="1:11" ht="180">
      <c r="A5" s="8" t="s">
        <v>58</v>
      </c>
      <c r="B5" s="9" t="s">
        <v>59</v>
      </c>
      <c r="C5" s="7" t="s">
        <v>116</v>
      </c>
      <c r="D5" s="9" t="s">
        <v>96</v>
      </c>
      <c r="E5" s="9" t="s">
        <v>60</v>
      </c>
      <c r="F5" s="9" t="s">
        <v>7</v>
      </c>
      <c r="G5" s="9" t="s">
        <v>61</v>
      </c>
      <c r="H5" s="10">
        <v>44508</v>
      </c>
      <c r="I5" s="10">
        <v>45969</v>
      </c>
      <c r="J5" s="9" t="s">
        <v>53</v>
      </c>
      <c r="K5" s="9" t="s">
        <v>48</v>
      </c>
    </row>
    <row r="6" spans="1:11" ht="180">
      <c r="A6" s="8" t="s">
        <v>62</v>
      </c>
      <c r="B6" s="9" t="s">
        <v>63</v>
      </c>
      <c r="C6" s="7" t="s">
        <v>98</v>
      </c>
      <c r="D6" s="9" t="s">
        <v>97</v>
      </c>
      <c r="E6" s="9" t="s">
        <v>64</v>
      </c>
      <c r="F6" s="9" t="s">
        <v>7</v>
      </c>
      <c r="G6" s="9" t="s">
        <v>65</v>
      </c>
      <c r="H6" s="10">
        <v>44386</v>
      </c>
      <c r="I6" s="10">
        <v>46212</v>
      </c>
      <c r="J6" s="9" t="s">
        <v>53</v>
      </c>
      <c r="K6" s="9" t="s">
        <v>1</v>
      </c>
    </row>
    <row r="7" spans="1:11" ht="210">
      <c r="A7" s="8" t="s">
        <v>66</v>
      </c>
      <c r="B7" s="9" t="s">
        <v>67</v>
      </c>
      <c r="C7" s="7" t="s">
        <v>117</v>
      </c>
      <c r="D7" s="9" t="s">
        <v>99</v>
      </c>
      <c r="E7" s="9" t="s">
        <v>64</v>
      </c>
      <c r="F7" s="9" t="s">
        <v>7</v>
      </c>
      <c r="G7" s="9" t="s">
        <v>68</v>
      </c>
      <c r="H7" s="10">
        <v>44376</v>
      </c>
      <c r="I7" s="10">
        <v>46202</v>
      </c>
      <c r="J7" s="9" t="s">
        <v>53</v>
      </c>
      <c r="K7" s="9" t="s">
        <v>1</v>
      </c>
    </row>
    <row r="8" spans="1:11" ht="165">
      <c r="A8" s="8" t="s">
        <v>69</v>
      </c>
      <c r="B8" s="9" t="s">
        <v>70</v>
      </c>
      <c r="C8" s="7" t="s">
        <v>100</v>
      </c>
      <c r="D8" s="9" t="s">
        <v>101</v>
      </c>
      <c r="E8" s="9" t="s">
        <v>51</v>
      </c>
      <c r="F8" s="9" t="s">
        <v>71</v>
      </c>
      <c r="G8" s="9" t="s">
        <v>7</v>
      </c>
      <c r="H8" s="10">
        <v>44819</v>
      </c>
      <c r="I8" s="10">
        <v>45915</v>
      </c>
      <c r="J8" s="9" t="s">
        <v>53</v>
      </c>
      <c r="K8" s="9" t="s">
        <v>1</v>
      </c>
    </row>
    <row r="9" spans="1:11" ht="315">
      <c r="A9" s="8" t="s">
        <v>72</v>
      </c>
      <c r="B9" s="9" t="s">
        <v>73</v>
      </c>
      <c r="C9" s="7" t="s">
        <v>102</v>
      </c>
      <c r="D9" s="9" t="s">
        <v>103</v>
      </c>
      <c r="E9" s="9" t="s">
        <v>74</v>
      </c>
      <c r="F9" s="9" t="s">
        <v>75</v>
      </c>
      <c r="G9" s="9" t="s">
        <v>7</v>
      </c>
      <c r="H9" s="10">
        <v>44426</v>
      </c>
      <c r="I9" s="10">
        <v>45522</v>
      </c>
      <c r="J9" s="9" t="s">
        <v>76</v>
      </c>
      <c r="K9" s="9" t="s">
        <v>77</v>
      </c>
    </row>
    <row r="10" spans="1:11" ht="105">
      <c r="A10" s="8" t="s">
        <v>78</v>
      </c>
      <c r="B10" s="9" t="s">
        <v>79</v>
      </c>
      <c r="C10" s="7" t="s">
        <v>104</v>
      </c>
      <c r="D10" s="9" t="s">
        <v>7</v>
      </c>
      <c r="E10" s="9" t="s">
        <v>120</v>
      </c>
      <c r="F10" s="9" t="s">
        <v>7</v>
      </c>
      <c r="G10" s="9" t="s">
        <v>7</v>
      </c>
      <c r="H10" s="10">
        <v>42579</v>
      </c>
      <c r="I10" s="10">
        <v>45289</v>
      </c>
      <c r="J10" s="9" t="s">
        <v>80</v>
      </c>
      <c r="K10" s="9" t="s">
        <v>81</v>
      </c>
    </row>
    <row r="11" spans="1:11" ht="135">
      <c r="A11" s="8" t="s">
        <v>82</v>
      </c>
      <c r="B11" s="9" t="s">
        <v>83</v>
      </c>
      <c r="C11" s="7" t="s">
        <v>106</v>
      </c>
      <c r="D11" s="9" t="s">
        <v>105</v>
      </c>
      <c r="E11" s="9" t="s">
        <v>84</v>
      </c>
      <c r="F11" s="9" t="s">
        <v>85</v>
      </c>
      <c r="G11" s="9" t="s">
        <v>86</v>
      </c>
      <c r="H11" s="9" t="s">
        <v>87</v>
      </c>
      <c r="I11" s="10">
        <v>46906</v>
      </c>
      <c r="J11" s="9" t="s">
        <v>53</v>
      </c>
      <c r="K11" s="9" t="s">
        <v>48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1C72-2F09-456A-8A53-EF79210813A8}">
  <dimension ref="A1:O19"/>
  <sheetViews>
    <sheetView tabSelected="1" workbookViewId="0">
      <selection activeCell="F3" sqref="F3"/>
    </sheetView>
  </sheetViews>
  <sheetFormatPr defaultRowHeight="15"/>
  <cols>
    <col min="1" max="1" width="3.7109375" customWidth="1"/>
    <col min="2" max="2" width="11.28515625" customWidth="1"/>
    <col min="3" max="3" width="19.140625" style="5" bestFit="1" customWidth="1"/>
    <col min="4" max="4" width="18.140625" customWidth="1"/>
    <col min="5" max="5" width="14.42578125" customWidth="1"/>
    <col min="6" max="6" width="26" bestFit="1" customWidth="1"/>
    <col min="7" max="7" width="11.85546875" bestFit="1" customWidth="1"/>
    <col min="8" max="8" width="13.5703125" bestFit="1" customWidth="1"/>
    <col min="9" max="10" width="17.7109375" style="4" bestFit="1" customWidth="1"/>
    <col min="11" max="11" width="18.42578125" style="4" bestFit="1" customWidth="1"/>
    <col min="12" max="12" width="17.7109375" style="4" bestFit="1" customWidth="1"/>
    <col min="13" max="13" width="29.28515625" bestFit="1" customWidth="1"/>
    <col min="14" max="14" width="9.85546875" style="2" bestFit="1" customWidth="1"/>
    <col min="15" max="15" width="26" style="3" bestFit="1" customWidth="1"/>
  </cols>
  <sheetData>
    <row r="1" spans="1:15" ht="19.5" thickBot="1">
      <c r="B1" s="32" t="s">
        <v>121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45.75" thickBot="1">
      <c r="B2" s="60" t="s">
        <v>14</v>
      </c>
      <c r="C2" s="61" t="s">
        <v>2</v>
      </c>
      <c r="D2" s="62" t="s">
        <v>0</v>
      </c>
      <c r="E2" s="61" t="s">
        <v>122</v>
      </c>
      <c r="F2" s="60" t="s">
        <v>16</v>
      </c>
      <c r="G2" s="63" t="s">
        <v>17</v>
      </c>
      <c r="H2" s="60" t="s">
        <v>18</v>
      </c>
      <c r="I2" s="64" t="s">
        <v>19</v>
      </c>
      <c r="J2" s="64" t="s">
        <v>20</v>
      </c>
      <c r="K2" s="64" t="s">
        <v>21</v>
      </c>
      <c r="L2" s="64" t="s">
        <v>123</v>
      </c>
      <c r="M2" s="60" t="s">
        <v>22</v>
      </c>
      <c r="N2" s="65" t="s">
        <v>23</v>
      </c>
      <c r="O2" s="62" t="s">
        <v>24</v>
      </c>
    </row>
    <row r="3" spans="1:15" ht="217.5" thickBot="1">
      <c r="A3" s="66">
        <v>1</v>
      </c>
      <c r="B3" s="67" t="s">
        <v>124</v>
      </c>
      <c r="C3" s="68" t="s">
        <v>125</v>
      </c>
      <c r="D3" s="69" t="s">
        <v>126</v>
      </c>
      <c r="E3" s="70" t="s">
        <v>127</v>
      </c>
      <c r="F3" s="71">
        <v>44181</v>
      </c>
      <c r="G3" s="72">
        <v>45276</v>
      </c>
      <c r="H3" s="72">
        <v>45276</v>
      </c>
      <c r="I3" s="73">
        <v>666667</v>
      </c>
      <c r="J3" s="74">
        <v>1000000</v>
      </c>
      <c r="K3" s="74">
        <v>0</v>
      </c>
      <c r="L3" s="74">
        <f t="shared" ref="L3:L5" si="0">I3+J3+K3</f>
        <v>1666667</v>
      </c>
      <c r="M3" s="75" t="s">
        <v>125</v>
      </c>
      <c r="N3" s="76" t="s">
        <v>128</v>
      </c>
      <c r="O3" s="77" t="s">
        <v>129</v>
      </c>
    </row>
    <row r="4" spans="1:15" ht="409.6" thickBot="1">
      <c r="A4" s="66">
        <v>2</v>
      </c>
      <c r="B4" s="67" t="s">
        <v>124</v>
      </c>
      <c r="C4" s="68" t="s">
        <v>130</v>
      </c>
      <c r="D4" s="69" t="s">
        <v>131</v>
      </c>
      <c r="E4" s="70" t="s">
        <v>132</v>
      </c>
      <c r="F4" s="71">
        <v>43461</v>
      </c>
      <c r="G4" s="72">
        <v>45287</v>
      </c>
      <c r="H4" s="72">
        <v>45287</v>
      </c>
      <c r="I4" s="73">
        <v>400000</v>
      </c>
      <c r="J4" s="73">
        <v>600000</v>
      </c>
      <c r="K4" s="74">
        <v>0</v>
      </c>
      <c r="L4" s="74">
        <f>I4+J4+K4</f>
        <v>1000000</v>
      </c>
      <c r="M4" s="75" t="s">
        <v>130</v>
      </c>
      <c r="N4" s="76" t="s">
        <v>133</v>
      </c>
      <c r="O4" s="77" t="s">
        <v>134</v>
      </c>
    </row>
    <row r="5" spans="1:15" ht="192" thickBot="1">
      <c r="A5" s="66">
        <v>3</v>
      </c>
      <c r="B5" s="67" t="s">
        <v>124</v>
      </c>
      <c r="C5" s="68" t="s">
        <v>135</v>
      </c>
      <c r="D5" s="69" t="s">
        <v>136</v>
      </c>
      <c r="E5" s="70" t="s">
        <v>137</v>
      </c>
      <c r="F5" s="72">
        <v>44181</v>
      </c>
      <c r="G5" s="72">
        <v>45276</v>
      </c>
      <c r="H5" s="72">
        <v>45276</v>
      </c>
      <c r="I5" s="74">
        <v>33359</v>
      </c>
      <c r="J5" s="74">
        <v>50030</v>
      </c>
      <c r="K5" s="74">
        <v>0</v>
      </c>
      <c r="L5" s="74">
        <f t="shared" si="0"/>
        <v>83389</v>
      </c>
      <c r="M5" s="75" t="s">
        <v>135</v>
      </c>
      <c r="N5" s="76" t="s">
        <v>128</v>
      </c>
      <c r="O5" s="77" t="s">
        <v>138</v>
      </c>
    </row>
    <row r="6" spans="1:15" ht="217.5" thickBot="1">
      <c r="A6" s="66">
        <v>4</v>
      </c>
      <c r="B6" s="67" t="s">
        <v>139</v>
      </c>
      <c r="C6" s="68" t="s">
        <v>140</v>
      </c>
      <c r="D6" s="69" t="s">
        <v>141</v>
      </c>
      <c r="E6" s="70" t="s">
        <v>142</v>
      </c>
      <c r="F6" s="71">
        <v>44903</v>
      </c>
      <c r="G6" s="72">
        <v>45814</v>
      </c>
      <c r="H6" s="72">
        <v>45814</v>
      </c>
      <c r="I6" s="74">
        <v>0</v>
      </c>
      <c r="J6" s="73">
        <v>400000.08</v>
      </c>
      <c r="K6" s="74">
        <v>0</v>
      </c>
      <c r="L6" s="73">
        <v>400000.08</v>
      </c>
      <c r="M6" s="78" t="s">
        <v>143</v>
      </c>
      <c r="N6" s="76" t="s">
        <v>128</v>
      </c>
      <c r="O6" s="77" t="s">
        <v>144</v>
      </c>
    </row>
    <row r="7" spans="1:15" ht="204.75" thickBot="1">
      <c r="A7" s="66">
        <v>5</v>
      </c>
      <c r="B7" s="67" t="s">
        <v>4</v>
      </c>
      <c r="C7" s="68" t="s">
        <v>145</v>
      </c>
      <c r="D7" s="69" t="s">
        <v>146</v>
      </c>
      <c r="E7" s="70" t="s">
        <v>147</v>
      </c>
      <c r="F7" s="71">
        <v>44648</v>
      </c>
      <c r="G7" s="72">
        <v>45379</v>
      </c>
      <c r="H7" s="72">
        <v>45379</v>
      </c>
      <c r="I7" s="74">
        <v>0</v>
      </c>
      <c r="J7" s="74">
        <v>650000</v>
      </c>
      <c r="K7" s="74">
        <v>0</v>
      </c>
      <c r="L7" s="74">
        <v>650000</v>
      </c>
      <c r="M7" s="75" t="s">
        <v>148</v>
      </c>
      <c r="N7" s="76" t="s">
        <v>128</v>
      </c>
      <c r="O7" s="77" t="s">
        <v>149</v>
      </c>
    </row>
    <row r="8" spans="1:15" ht="409.6" thickBot="1">
      <c r="A8" s="79">
        <v>6</v>
      </c>
      <c r="B8" s="80" t="s">
        <v>150</v>
      </c>
      <c r="C8" s="68" t="s">
        <v>151</v>
      </c>
      <c r="D8" s="81" t="s">
        <v>152</v>
      </c>
      <c r="E8" s="82" t="s">
        <v>153</v>
      </c>
      <c r="F8" s="83">
        <v>44426</v>
      </c>
      <c r="G8" s="83">
        <v>45917</v>
      </c>
      <c r="H8" s="83">
        <v>45917</v>
      </c>
      <c r="I8" s="84">
        <v>0</v>
      </c>
      <c r="J8" s="85">
        <v>800000</v>
      </c>
      <c r="K8" s="86">
        <v>0</v>
      </c>
      <c r="L8" s="85">
        <v>800000</v>
      </c>
      <c r="M8" s="87" t="s">
        <v>154</v>
      </c>
      <c r="N8" s="88" t="s">
        <v>155</v>
      </c>
      <c r="O8" s="3" t="s">
        <v>156</v>
      </c>
    </row>
    <row r="9" spans="1:15" ht="390.75" thickBot="1">
      <c r="A9" s="79">
        <v>7</v>
      </c>
      <c r="B9" s="89" t="s">
        <v>150</v>
      </c>
      <c r="C9" s="68" t="s">
        <v>157</v>
      </c>
      <c r="D9" s="90" t="s">
        <v>158</v>
      </c>
      <c r="E9" s="91" t="s">
        <v>159</v>
      </c>
      <c r="F9" s="83">
        <v>43273</v>
      </c>
      <c r="G9" s="83">
        <v>44248</v>
      </c>
      <c r="H9" s="83">
        <v>45465</v>
      </c>
      <c r="I9" s="84">
        <v>0</v>
      </c>
      <c r="J9" s="84">
        <v>200713.32</v>
      </c>
      <c r="K9" s="84">
        <v>0</v>
      </c>
      <c r="L9" s="92">
        <f>SUM(I9:K9)</f>
        <v>200713.32</v>
      </c>
      <c r="M9" s="87" t="s">
        <v>160</v>
      </c>
      <c r="N9" s="93" t="s">
        <v>161</v>
      </c>
      <c r="O9" s="94" t="s">
        <v>162</v>
      </c>
    </row>
    <row r="10" spans="1:15" ht="409.6" thickBot="1">
      <c r="A10" s="79">
        <v>8</v>
      </c>
      <c r="B10" s="89" t="s">
        <v>150</v>
      </c>
      <c r="C10" s="68" t="s">
        <v>163</v>
      </c>
      <c r="D10" s="95" t="s">
        <v>164</v>
      </c>
      <c r="E10" s="96" t="s">
        <v>165</v>
      </c>
      <c r="F10" s="83">
        <v>43273</v>
      </c>
      <c r="G10" s="83">
        <v>45344</v>
      </c>
      <c r="H10" s="83">
        <v>46468</v>
      </c>
      <c r="I10" s="84">
        <v>0</v>
      </c>
      <c r="J10" s="97">
        <v>953712.73</v>
      </c>
      <c r="K10" s="97"/>
      <c r="L10" s="92">
        <f>SUM(I10:K10)</f>
        <v>953712.73</v>
      </c>
      <c r="M10" s="94" t="s">
        <v>160</v>
      </c>
      <c r="N10" s="93" t="s">
        <v>166</v>
      </c>
      <c r="O10" s="98" t="s">
        <v>167</v>
      </c>
    </row>
    <row r="11" spans="1:15" ht="409.6" thickBot="1">
      <c r="A11" s="79">
        <v>9</v>
      </c>
      <c r="B11" s="99" t="s">
        <v>124</v>
      </c>
      <c r="C11" s="100" t="s">
        <v>168</v>
      </c>
      <c r="D11" s="101" t="s">
        <v>169</v>
      </c>
      <c r="E11" s="102" t="s">
        <v>170</v>
      </c>
      <c r="F11" s="103">
        <v>43514</v>
      </c>
      <c r="G11" s="83">
        <v>45825</v>
      </c>
      <c r="H11" s="83">
        <v>45825</v>
      </c>
      <c r="I11" s="84">
        <v>0</v>
      </c>
      <c r="J11" s="84">
        <v>2000000</v>
      </c>
      <c r="K11" s="84">
        <v>0</v>
      </c>
      <c r="L11" s="86">
        <v>2000000</v>
      </c>
      <c r="M11" s="94" t="s">
        <v>171</v>
      </c>
      <c r="N11" s="104" t="s">
        <v>172</v>
      </c>
      <c r="O11" s="105" t="s">
        <v>173</v>
      </c>
    </row>
    <row r="12" spans="1:15" ht="15.75">
      <c r="B12" s="106"/>
      <c r="C12" s="107"/>
    </row>
    <row r="13" spans="1:15" ht="15.75">
      <c r="B13" s="106"/>
      <c r="C13" s="107"/>
    </row>
    <row r="14" spans="1:15" ht="15.75">
      <c r="B14" s="106"/>
      <c r="C14" s="107"/>
    </row>
    <row r="15" spans="1:15" ht="15.75">
      <c r="B15" s="106"/>
      <c r="C15" s="107"/>
    </row>
    <row r="16" spans="1:15" ht="15.75">
      <c r="B16" s="106"/>
      <c r="C16" s="107"/>
    </row>
    <row r="17" spans="2:3" ht="15.75">
      <c r="B17" s="106"/>
      <c r="C17" s="107"/>
    </row>
    <row r="18" spans="2:3" ht="15.75">
      <c r="B18" s="106"/>
      <c r="C18" s="107"/>
    </row>
    <row r="19" spans="2:3">
      <c r="B19" s="106"/>
      <c r="C19" s="108"/>
    </row>
  </sheetData>
  <mergeCells count="1">
    <mergeCell ref="B1:O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GCT_Convênios de entrada</vt:lpstr>
      <vt:lpstr>GCT_Acordos e demais parcerias</vt:lpstr>
      <vt:lpstr>GIN_Convênios e parcerias</vt:lpstr>
    </vt:vector>
  </TitlesOfParts>
  <Company>FAPEMIG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Flávia Lúcia Barbosa de Faria</dc:creator>
  <cp:lastModifiedBy>Vanessa Oliveira Fagundes</cp:lastModifiedBy>
  <cp:lastPrinted>2018-01-18T16:24:07Z</cp:lastPrinted>
  <dcterms:created xsi:type="dcterms:W3CDTF">2018-01-17T13:22:48Z</dcterms:created>
  <dcterms:modified xsi:type="dcterms:W3CDTF">2023-09-20T14:17:55Z</dcterms:modified>
</cp:coreProperties>
</file>